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<sst xmlns="http://schemas.openxmlformats.org/spreadsheetml/2006/main" count="140" uniqueCount="56">
  <si>
    <t>VE3KI</t>
  </si>
  <si>
    <t>WA7YAZ</t>
  </si>
  <si>
    <t>WB2OQQ</t>
  </si>
  <si>
    <t>N1BAA</t>
  </si>
  <si>
    <t>RY</t>
  </si>
  <si>
    <t>RICH</t>
  </si>
  <si>
    <t>ON</t>
  </si>
  <si>
    <t>WA</t>
  </si>
  <si>
    <t>PAUL</t>
  </si>
  <si>
    <t>KS</t>
  </si>
  <si>
    <t>AL</t>
  </si>
  <si>
    <t>AB0S</t>
  </si>
  <si>
    <t>TIM</t>
  </si>
  <si>
    <t>K7RE</t>
  </si>
  <si>
    <t>BRIAN</t>
  </si>
  <si>
    <t>SD</t>
  </si>
  <si>
    <t>WA4EEZ</t>
  </si>
  <si>
    <t>LESLIE</t>
  </si>
  <si>
    <t>FL</t>
  </si>
  <si>
    <t>GREG</t>
  </si>
  <si>
    <t>JIM</t>
  </si>
  <si>
    <t>TN</t>
  </si>
  <si>
    <t>NE</t>
  </si>
  <si>
    <t>WY</t>
  </si>
  <si>
    <t>VE3IAE</t>
  </si>
  <si>
    <t>VLAD</t>
  </si>
  <si>
    <t>PAT</t>
  </si>
  <si>
    <t>CO</t>
  </si>
  <si>
    <t>W7MRC</t>
  </si>
  <si>
    <t>PA</t>
  </si>
  <si>
    <t>RALPH</t>
  </si>
  <si>
    <t>MIKE</t>
  </si>
  <si>
    <t>NY</t>
  </si>
  <si>
    <t>NC</t>
  </si>
  <si>
    <t>STEVE</t>
  </si>
  <si>
    <t>W4TMO</t>
  </si>
  <si>
    <t>W3IZ</t>
  </si>
  <si>
    <t>NORM</t>
  </si>
  <si>
    <t>CT</t>
  </si>
  <si>
    <t>PETE</t>
  </si>
  <si>
    <t>K3FH</t>
  </si>
  <si>
    <t>K0XU</t>
  </si>
  <si>
    <t>KO7X</t>
  </si>
  <si>
    <t>ALAN</t>
  </si>
  <si>
    <t>W7CT</t>
  </si>
  <si>
    <t>UT</t>
  </si>
  <si>
    <t>JOSE</t>
  </si>
  <si>
    <t>MA</t>
  </si>
  <si>
    <t>K4KO</t>
  </si>
  <si>
    <t>K0RFD</t>
  </si>
  <si>
    <t>N3KAE</t>
  </si>
  <si>
    <t>N7UVH</t>
  </si>
  <si>
    <t>ID</t>
  </si>
  <si>
    <t>AB0UK</t>
  </si>
  <si>
    <t>K8FC</t>
  </si>
  <si>
    <t>JOE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</si>
</sst>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"/>
    <numFmt numFmtId="165" formatCode="000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4.7109375" style="0" customWidth="1"/>
    <col min="3" max="3" width="10.00390625" style="0" customWidth="1"/>
    <col min="4" max="4" width="5.57421875" style="0" customWidth="1"/>
    <col min="5" max="5" width="6.8515625" style="0" customWidth="1"/>
    <col min="6" max="6" width="6.140625" style="0" customWidth="1"/>
    <col min="7" max="7" width="4.28125" style="0" customWidth="1"/>
    <col min="8" max="8" width="12.57421875" style="0" customWidth="1"/>
    <col min="9" max="9" width="10.00390625" style="0" customWidth="1"/>
    <col min="10" max="10" width="4.8515625" style="0" customWidth="1"/>
    <col min="11" max="16384" width="11.57421875" style="0" customWidth="1"/>
  </cols>
  <sheetData>
    <row r="1" spans="1:10" ht="12.75">
      <c r="A1">
        <v>7064</v>
      </c>
      <c r="B1" t="s">
        <v>4</v>
      </c>
      <c r="C1" s="1">
        <v>39501</v>
      </c>
      <c r="D1" s="2">
        <v>2350</v>
      </c>
      <c r="E1" t="s">
        <v>0</v>
      </c>
      <c r="F1" t="s">
        <v>5</v>
      </c>
      <c r="G1" t="s">
        <v>6</v>
      </c>
      <c r="H1" t="s">
        <v>13</v>
      </c>
      <c r="I1" t="s">
        <v>14</v>
      </c>
      <c r="J1" t="s">
        <v>15</v>
      </c>
    </row>
    <row r="2" spans="1:10" ht="12.75">
      <c r="A2">
        <v>7077</v>
      </c>
      <c r="B2" t="s">
        <v>4</v>
      </c>
      <c r="C2" s="1">
        <v>39501</v>
      </c>
      <c r="D2" s="2">
        <v>2352</v>
      </c>
      <c r="E2" t="s">
        <v>0</v>
      </c>
      <c r="F2" t="s">
        <v>5</v>
      </c>
      <c r="G2" t="s">
        <v>6</v>
      </c>
      <c r="H2" t="s">
        <v>35</v>
      </c>
      <c r="I2" t="s">
        <v>20</v>
      </c>
      <c r="J2" t="s">
        <v>33</v>
      </c>
    </row>
    <row r="3" spans="1:10" ht="12.75">
      <c r="A3">
        <v>7083</v>
      </c>
      <c r="B3" t="s">
        <v>4</v>
      </c>
      <c r="C3" s="1">
        <v>39501</v>
      </c>
      <c r="D3" s="2">
        <v>2354</v>
      </c>
      <c r="E3" t="s">
        <v>0</v>
      </c>
      <c r="F3" t="s">
        <v>5</v>
      </c>
      <c r="G3" t="s">
        <v>6</v>
      </c>
      <c r="H3" t="s">
        <v>36</v>
      </c>
      <c r="I3" t="s">
        <v>37</v>
      </c>
      <c r="J3" t="s">
        <v>38</v>
      </c>
    </row>
    <row r="4" spans="1:10" ht="12.75">
      <c r="A4">
        <v>7083</v>
      </c>
      <c r="B4" t="s">
        <v>4</v>
      </c>
      <c r="C4" s="1">
        <v>39501</v>
      </c>
      <c r="D4" s="2">
        <v>2354</v>
      </c>
      <c r="E4" t="s">
        <v>0</v>
      </c>
      <c r="F4" t="s">
        <v>5</v>
      </c>
      <c r="G4" t="s">
        <v>6</v>
      </c>
      <c r="H4" t="s">
        <v>2</v>
      </c>
      <c r="I4" t="s">
        <v>39</v>
      </c>
      <c r="J4" t="s">
        <v>32</v>
      </c>
    </row>
    <row r="5" spans="1:10" ht="12.75">
      <c r="A5">
        <v>7084</v>
      </c>
      <c r="B5" t="s">
        <v>4</v>
      </c>
      <c r="C5" s="1">
        <v>39501</v>
      </c>
      <c r="D5" s="2">
        <v>2355</v>
      </c>
      <c r="E5" t="s">
        <v>0</v>
      </c>
      <c r="F5" t="s">
        <v>5</v>
      </c>
      <c r="G5" t="s">
        <v>6</v>
      </c>
      <c r="H5" t="s">
        <v>40</v>
      </c>
      <c r="I5" t="s">
        <v>31</v>
      </c>
      <c r="J5" t="s">
        <v>21</v>
      </c>
    </row>
    <row r="6" spans="1:10" ht="12.75">
      <c r="A6">
        <v>7090</v>
      </c>
      <c r="B6" t="s">
        <v>4</v>
      </c>
      <c r="C6" s="1">
        <v>39501</v>
      </c>
      <c r="D6" s="2">
        <v>2357</v>
      </c>
      <c r="E6" t="s">
        <v>0</v>
      </c>
      <c r="F6" t="s">
        <v>5</v>
      </c>
      <c r="G6" t="s">
        <v>6</v>
      </c>
      <c r="H6" t="s">
        <v>41</v>
      </c>
      <c r="I6" t="s">
        <v>20</v>
      </c>
      <c r="J6" t="s">
        <v>22</v>
      </c>
    </row>
    <row r="7" spans="1:10" ht="12.75">
      <c r="A7">
        <v>7092</v>
      </c>
      <c r="B7" t="s">
        <v>4</v>
      </c>
      <c r="C7" s="1">
        <v>39501</v>
      </c>
      <c r="D7" s="2">
        <v>2358</v>
      </c>
      <c r="E7" t="s">
        <v>0</v>
      </c>
      <c r="F7" t="s">
        <v>5</v>
      </c>
      <c r="G7" t="s">
        <v>6</v>
      </c>
      <c r="H7" t="s">
        <v>42</v>
      </c>
      <c r="I7" t="s">
        <v>43</v>
      </c>
      <c r="J7" t="s">
        <v>23</v>
      </c>
    </row>
    <row r="8" spans="1:10" ht="12.75">
      <c r="A8">
        <v>7062</v>
      </c>
      <c r="B8" t="s">
        <v>4</v>
      </c>
      <c r="C8" s="1">
        <v>39501</v>
      </c>
      <c r="D8" s="2">
        <v>2359</v>
      </c>
      <c r="E8" t="s">
        <v>0</v>
      </c>
      <c r="F8" t="s">
        <v>5</v>
      </c>
      <c r="G8" t="s">
        <v>6</v>
      </c>
      <c r="H8" t="s">
        <v>44</v>
      </c>
      <c r="I8" t="s">
        <v>20</v>
      </c>
      <c r="J8" t="s">
        <v>45</v>
      </c>
    </row>
    <row r="9" spans="1:10" ht="12.75">
      <c r="A9">
        <v>7063</v>
      </c>
      <c r="B9" t="s">
        <v>4</v>
      </c>
      <c r="C9" s="1">
        <v>39502</v>
      </c>
      <c r="D9" s="2">
        <v>0</v>
      </c>
      <c r="E9" t="s">
        <v>0</v>
      </c>
      <c r="F9" t="s">
        <v>5</v>
      </c>
      <c r="G9" t="s">
        <v>6</v>
      </c>
      <c r="H9" t="s">
        <v>3</v>
      </c>
      <c r="I9" t="s">
        <v>46</v>
      </c>
      <c r="J9" t="s">
        <v>47</v>
      </c>
    </row>
    <row r="10" spans="1:10" ht="12.75">
      <c r="A10">
        <v>7067</v>
      </c>
      <c r="B10" t="s">
        <v>4</v>
      </c>
      <c r="C10" s="1">
        <v>39502</v>
      </c>
      <c r="D10" s="2">
        <v>1</v>
      </c>
      <c r="E10" t="s">
        <v>0</v>
      </c>
      <c r="F10" t="s">
        <v>5</v>
      </c>
      <c r="G10" t="s">
        <v>6</v>
      </c>
      <c r="H10" t="s">
        <v>11</v>
      </c>
      <c r="I10" t="s">
        <v>12</v>
      </c>
      <c r="J10" t="s">
        <v>9</v>
      </c>
    </row>
    <row r="11" spans="1:10" ht="12.75">
      <c r="A11">
        <v>7069</v>
      </c>
      <c r="B11" t="s">
        <v>4</v>
      </c>
      <c r="C11" s="1">
        <v>39502</v>
      </c>
      <c r="D11" s="2">
        <v>2</v>
      </c>
      <c r="E11" t="s">
        <v>0</v>
      </c>
      <c r="F11" t="s">
        <v>5</v>
      </c>
      <c r="G11" t="s">
        <v>6</v>
      </c>
      <c r="H11" t="s">
        <v>48</v>
      </c>
      <c r="I11" t="s">
        <v>19</v>
      </c>
      <c r="J11" t="s">
        <v>21</v>
      </c>
    </row>
    <row r="12" spans="1:10" ht="12.75">
      <c r="A12">
        <v>7075</v>
      </c>
      <c r="B12" t="s">
        <v>4</v>
      </c>
      <c r="C12" s="1">
        <v>39502</v>
      </c>
      <c r="D12" s="2">
        <v>3</v>
      </c>
      <c r="E12" t="s">
        <v>0</v>
      </c>
      <c r="F12" t="s">
        <v>5</v>
      </c>
      <c r="G12" t="s">
        <v>6</v>
      </c>
      <c r="H12" t="s">
        <v>24</v>
      </c>
      <c r="I12" t="s">
        <v>25</v>
      </c>
      <c r="J12" t="s">
        <v>6</v>
      </c>
    </row>
    <row r="13" spans="1:10" ht="12.75">
      <c r="A13">
        <v>7082</v>
      </c>
      <c r="B13" t="s">
        <v>4</v>
      </c>
      <c r="C13" s="1">
        <v>39502</v>
      </c>
      <c r="D13" s="2">
        <v>9</v>
      </c>
      <c r="E13" t="s">
        <v>0</v>
      </c>
      <c r="F13" t="s">
        <v>5</v>
      </c>
      <c r="G13" t="s">
        <v>6</v>
      </c>
      <c r="H13" t="s">
        <v>16</v>
      </c>
      <c r="I13" t="s">
        <v>17</v>
      </c>
      <c r="J13" t="s">
        <v>18</v>
      </c>
    </row>
    <row r="14" spans="1:10" ht="12.75">
      <c r="A14">
        <v>7084</v>
      </c>
      <c r="B14" t="s">
        <v>4</v>
      </c>
      <c r="C14" s="1">
        <v>39502</v>
      </c>
      <c r="D14" s="2">
        <v>11</v>
      </c>
      <c r="E14" t="s">
        <v>0</v>
      </c>
      <c r="F14" t="s">
        <v>5</v>
      </c>
      <c r="G14" t="s">
        <v>6</v>
      </c>
      <c r="H14" t="s">
        <v>49</v>
      </c>
      <c r="I14" t="s">
        <v>30</v>
      </c>
      <c r="J14" t="s">
        <v>27</v>
      </c>
    </row>
    <row r="15" spans="1:10" ht="12.75">
      <c r="A15">
        <v>7087</v>
      </c>
      <c r="B15" t="s">
        <v>4</v>
      </c>
      <c r="C15" s="1">
        <v>39502</v>
      </c>
      <c r="D15" s="2">
        <v>11</v>
      </c>
      <c r="E15" t="s">
        <v>0</v>
      </c>
      <c r="F15" t="s">
        <v>5</v>
      </c>
      <c r="G15" t="s">
        <v>6</v>
      </c>
      <c r="H15" t="s">
        <v>28</v>
      </c>
      <c r="I15" t="s">
        <v>8</v>
      </c>
      <c r="J15" t="s">
        <v>7</v>
      </c>
    </row>
    <row r="16" spans="1:10" ht="12.75">
      <c r="A16">
        <v>7090</v>
      </c>
      <c r="B16" t="s">
        <v>4</v>
      </c>
      <c r="C16" s="1">
        <v>39502</v>
      </c>
      <c r="D16" s="2">
        <v>18</v>
      </c>
      <c r="E16" t="s">
        <v>0</v>
      </c>
      <c r="F16" t="s">
        <v>5</v>
      </c>
      <c r="G16" t="s">
        <v>6</v>
      </c>
      <c r="H16" t="s">
        <v>50</v>
      </c>
      <c r="I16" t="s">
        <v>10</v>
      </c>
      <c r="J16" t="s">
        <v>29</v>
      </c>
    </row>
    <row r="17" spans="1:10" ht="12.75">
      <c r="A17">
        <v>7090</v>
      </c>
      <c r="B17" t="s">
        <v>4</v>
      </c>
      <c r="C17" s="1">
        <v>39502</v>
      </c>
      <c r="D17" s="2">
        <v>21</v>
      </c>
      <c r="E17" t="s">
        <v>0</v>
      </c>
      <c r="F17" t="s">
        <v>5</v>
      </c>
      <c r="G17" t="s">
        <v>6</v>
      </c>
      <c r="H17" t="s">
        <v>1</v>
      </c>
      <c r="I17" t="s">
        <v>34</v>
      </c>
      <c r="J17" t="s">
        <v>45</v>
      </c>
    </row>
    <row r="18" spans="1:10" ht="12.75">
      <c r="A18">
        <v>7086</v>
      </c>
      <c r="B18" t="s">
        <v>4</v>
      </c>
      <c r="C18" s="1">
        <v>39502</v>
      </c>
      <c r="D18" s="2">
        <v>23</v>
      </c>
      <c r="E18" t="s">
        <v>0</v>
      </c>
      <c r="F18" t="s">
        <v>5</v>
      </c>
      <c r="G18" t="s">
        <v>6</v>
      </c>
      <c r="H18" t="s">
        <v>51</v>
      </c>
      <c r="I18" t="s">
        <v>26</v>
      </c>
      <c r="J18" t="s">
        <v>52</v>
      </c>
    </row>
    <row r="19" spans="1:10" ht="12.75">
      <c r="A19">
        <v>7084</v>
      </c>
      <c r="B19" t="s">
        <v>4</v>
      </c>
      <c r="C19" s="1">
        <v>39502</v>
      </c>
      <c r="D19" s="2">
        <v>24</v>
      </c>
      <c r="E19" t="s">
        <v>0</v>
      </c>
      <c r="F19" t="s">
        <v>5</v>
      </c>
      <c r="G19" t="s">
        <v>6</v>
      </c>
      <c r="H19" t="s">
        <v>53</v>
      </c>
      <c r="I19" t="s">
        <v>20</v>
      </c>
      <c r="J19" t="s">
        <v>27</v>
      </c>
    </row>
    <row r="20" spans="1:10" ht="12.75">
      <c r="A20">
        <v>7081</v>
      </c>
      <c r="B20" t="s">
        <v>4</v>
      </c>
      <c r="C20" s="1">
        <v>39502</v>
      </c>
      <c r="D20" s="2">
        <v>26</v>
      </c>
      <c r="E20" t="s">
        <v>0</v>
      </c>
      <c r="F20" t="s">
        <v>5</v>
      </c>
      <c r="G20" t="s">
        <v>6</v>
      </c>
      <c r="H20" t="s">
        <v>54</v>
      </c>
      <c r="I20" t="s">
        <v>55</v>
      </c>
      <c r="J20" t="s">
        <v>27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4.140625" style="0" customWidth="1"/>
    <col min="3" max="3" width="21.28125" style="0" customWidth="1"/>
    <col min="4" max="4" width="16.00390625" style="0" customWidth="1"/>
    <col min="5" max="5" width="23.57421875" style="0" customWidth="1"/>
    <col min="6" max="6" width="17.7109375" style="0" customWidth="1"/>
    <col min="7" max="7" width="16.00390625" style="0" customWidth="1"/>
    <col min="8" max="8" width="17.7109375" style="0" customWidth="1"/>
    <col min="9" max="9" width="17.8515625" style="0" customWidth="1"/>
    <col min="10" max="10" width="12.421875" style="0" customWidth="1"/>
    <col min="11" max="16384" width="11.57421875" style="0" customWidth="1"/>
  </cols>
  <sheetData>
    <row r="1" spans="1:11" ht="12.75">
      <c r="A1" t="str">
        <f>"&lt;freq:"&amp;LEN(Sheet1!A1)+1&amp;"&gt;"&amp;TEXT(Sheet1!A1/1000,"0.000")</f>
        <v>&lt;freq:5&gt;7.064</v>
      </c>
      <c r="B1" t="str">
        <f>"&lt;mode:"&amp;IF(Sheet1!B1="CW","2&gt;CW",IF(Sheet1!B1="PH","3&gt;SSB",IF(Sheet1!B1="RY","4&gt;RTTY","0&gt;")))</f>
        <v>&lt;mode:4&gt;RTTY</v>
      </c>
      <c r="C1" t="str">
        <f>"&lt;qso_date:8&gt;"&amp;YEAR(Sheet1!C1)&amp;TEXT(MONTH(Sheet1!C1),"00")&amp;TEXT(DAY(Sheet1!C1),"00")</f>
        <v>&lt;qso_date:8&gt;20080223</v>
      </c>
      <c r="D1" t="str">
        <f>"&lt;time_on:4&gt;"&amp;TEXT(Sheet1!D1,"0000")</f>
        <v>&lt;time_on:4&gt;2350</v>
      </c>
      <c r="E1" t="str">
        <f>"&lt;station_callsign:"&amp;LEN(Sheet1!E1)&amp;"&gt;"&amp;Sheet1!E1</f>
        <v>&lt;station_callsign:5&gt;VE3KI</v>
      </c>
      <c r="F1" t="str">
        <f>"&lt;my_name:"&amp;LEN(Sheet1!F1)&amp;"&gt;"&amp;Sheet1!F1</f>
        <v>&lt;my_name:4&gt;RICH</v>
      </c>
      <c r="G1" t="str">
        <f>"&lt;my_state:"&amp;LEN(Sheet1!G1)&amp;"&gt;"&amp;Sheet1!G1</f>
        <v>&lt;my_state:2&gt;ON</v>
      </c>
      <c r="H1" t="str">
        <f>"&lt;call:"&amp;LEN(Sheet1!H1)&amp;"&gt;"&amp;Sheet1!H1</f>
        <v>&lt;call:4&gt;K7RE</v>
      </c>
      <c r="I1" t="str">
        <f>"&lt;name:"&amp;LEN(Sheet1!I1)&amp;"&gt;"&amp;Sheet1!I1</f>
        <v>&lt;name:5&gt;BRIAN</v>
      </c>
      <c r="J1" t="str">
        <f>"&lt;state:"&amp;LEN(Sheet1!J1)&amp;"&gt;"&amp;Sheet1!J1</f>
        <v>&lt;state:2&gt;SD</v>
      </c>
      <c r="K1" t="str">
        <f>"&lt;eor&gt;"</f>
        <v>&lt;eor&gt;</v>
      </c>
    </row>
    <row r="2" spans="1:11" ht="12.75">
      <c r="A2" t="str">
        <f>"&lt;freq:"&amp;LEN(Sheet1!A2)+1&amp;"&gt;"&amp;TEXT(Sheet1!A2/1000,"0.000")</f>
        <v>&lt;freq:5&gt;7.077</v>
      </c>
      <c r="B2" t="str">
        <f>"&lt;mode:"&amp;IF(Sheet1!B2="CW","2&gt;CW",IF(Sheet1!B2="PH","3&gt;SSB",IF(Sheet1!B2="RY","4&gt;RTTY","0&gt;")))</f>
        <v>&lt;mode:4&gt;RTTY</v>
      </c>
      <c r="C2" t="str">
        <f>"&lt;qso_date:8&gt;"&amp;YEAR(Sheet1!C2)&amp;TEXT(MONTH(Sheet1!C2),"00")&amp;TEXT(DAY(Sheet1!C2),"00")</f>
        <v>&lt;qso_date:8&gt;20080223</v>
      </c>
      <c r="D2" t="str">
        <f>"&lt;time_on:4&gt;"&amp;TEXT(Sheet1!D2,"0000")</f>
        <v>&lt;time_on:4&gt;2352</v>
      </c>
      <c r="E2" t="str">
        <f>"&lt;station_callsign:"&amp;LEN(Sheet1!E2)&amp;"&gt;"&amp;Sheet1!E2</f>
        <v>&lt;station_callsign:5&gt;VE3KI</v>
      </c>
      <c r="F2" t="str">
        <f>"&lt;my_name:"&amp;LEN(Sheet1!F2)&amp;"&gt;"&amp;Sheet1!F2</f>
        <v>&lt;my_name:4&gt;RICH</v>
      </c>
      <c r="G2" t="str">
        <f>"&lt;my_state:"&amp;LEN(Sheet1!G2)&amp;"&gt;"&amp;Sheet1!G2</f>
        <v>&lt;my_state:2&gt;ON</v>
      </c>
      <c r="H2" t="str">
        <f>"&lt;call:"&amp;LEN(Sheet1!H2)&amp;"&gt;"&amp;Sheet1!H2</f>
        <v>&lt;call:5&gt;W4TMO</v>
      </c>
      <c r="I2" t="str">
        <f>"&lt;name:"&amp;LEN(Sheet1!I2)&amp;"&gt;"&amp;Sheet1!I2</f>
        <v>&lt;name:3&gt;JIM</v>
      </c>
      <c r="J2" t="str">
        <f>"&lt;state:"&amp;LEN(Sheet1!J2)&amp;"&gt;"&amp;Sheet1!J2</f>
        <v>&lt;state:2&gt;NC</v>
      </c>
      <c r="K2" t="str">
        <f>"&lt;eor&gt;"</f>
        <v>&lt;eor&gt;</v>
      </c>
    </row>
    <row r="3" spans="1:11" ht="12.75">
      <c r="A3" t="str">
        <f>"&lt;freq:"&amp;LEN(Sheet1!A3)+1&amp;"&gt;"&amp;TEXT(Sheet1!A3/1000,"0.000")</f>
        <v>&lt;freq:5&gt;7.083</v>
      </c>
      <c r="B3" t="str">
        <f>"&lt;mode:"&amp;IF(Sheet1!B3="CW","2&gt;CW",IF(Sheet1!B3="PH","3&gt;SSB",IF(Sheet1!B3="RY","4&gt;RTTY","0&gt;")))</f>
        <v>&lt;mode:4&gt;RTTY</v>
      </c>
      <c r="C3" t="str">
        <f>"&lt;qso_date:8&gt;"&amp;YEAR(Sheet1!C3)&amp;TEXT(MONTH(Sheet1!C3),"00")&amp;TEXT(DAY(Sheet1!C3),"00")</f>
        <v>&lt;qso_date:8&gt;20080223</v>
      </c>
      <c r="D3" t="str">
        <f>"&lt;time_on:4&gt;"&amp;TEXT(Sheet1!D3,"0000")</f>
        <v>&lt;time_on:4&gt;2354</v>
      </c>
      <c r="E3" t="str">
        <f>"&lt;station_callsign:"&amp;LEN(Sheet1!E3)&amp;"&gt;"&amp;Sheet1!E3</f>
        <v>&lt;station_callsign:5&gt;VE3KI</v>
      </c>
      <c r="F3" t="str">
        <f>"&lt;my_name:"&amp;LEN(Sheet1!F3)&amp;"&gt;"&amp;Sheet1!F3</f>
        <v>&lt;my_name:4&gt;RICH</v>
      </c>
      <c r="G3" t="str">
        <f>"&lt;my_state:"&amp;LEN(Sheet1!G3)&amp;"&gt;"&amp;Sheet1!G3</f>
        <v>&lt;my_state:2&gt;ON</v>
      </c>
      <c r="H3" t="str">
        <f>"&lt;call:"&amp;LEN(Sheet1!H3)&amp;"&gt;"&amp;Sheet1!H3</f>
        <v>&lt;call:4&gt;W3IZ</v>
      </c>
      <c r="I3" t="str">
        <f>"&lt;name:"&amp;LEN(Sheet1!I3)&amp;"&gt;"&amp;Sheet1!I3</f>
        <v>&lt;name:4&gt;NORM</v>
      </c>
      <c r="J3" t="str">
        <f>"&lt;state:"&amp;LEN(Sheet1!J3)&amp;"&gt;"&amp;Sheet1!J3</f>
        <v>&lt;state:2&gt;CT</v>
      </c>
      <c r="K3" t="str">
        <f aca="true" t="shared" si="0" ref="K3:K20">"&lt;eor&gt;"</f>
        <v>&lt;eor&gt;</v>
      </c>
    </row>
    <row r="4" spans="1:11" ht="12.75">
      <c r="A4" t="str">
        <f>"&lt;freq:"&amp;LEN(Sheet1!A4)+1&amp;"&gt;"&amp;TEXT(Sheet1!A4/1000,"0.000")</f>
        <v>&lt;freq:5&gt;7.083</v>
      </c>
      <c r="B4" t="str">
        <f>"&lt;mode:"&amp;IF(Sheet1!B4="CW","2&gt;CW",IF(Sheet1!B4="PH","3&gt;SSB",IF(Sheet1!B4="RY","4&gt;RTTY","0&gt;")))</f>
        <v>&lt;mode:4&gt;RTTY</v>
      </c>
      <c r="C4" t="str">
        <f>"&lt;qso_date:8&gt;"&amp;YEAR(Sheet1!C4)&amp;TEXT(MONTH(Sheet1!C4),"00")&amp;TEXT(DAY(Sheet1!C4),"00")</f>
        <v>&lt;qso_date:8&gt;20080223</v>
      </c>
      <c r="D4" t="str">
        <f>"&lt;time_on:4&gt;"&amp;TEXT(Sheet1!D4,"0000")</f>
        <v>&lt;time_on:4&gt;2354</v>
      </c>
      <c r="E4" t="str">
        <f>"&lt;station_callsign:"&amp;LEN(Sheet1!E4)&amp;"&gt;"&amp;Sheet1!E4</f>
        <v>&lt;station_callsign:5&gt;VE3KI</v>
      </c>
      <c r="F4" t="str">
        <f>"&lt;my_name:"&amp;LEN(Sheet1!F4)&amp;"&gt;"&amp;Sheet1!F4</f>
        <v>&lt;my_name:4&gt;RICH</v>
      </c>
      <c r="G4" t="str">
        <f>"&lt;my_state:"&amp;LEN(Sheet1!G4)&amp;"&gt;"&amp;Sheet1!G4</f>
        <v>&lt;my_state:2&gt;ON</v>
      </c>
      <c r="H4" t="str">
        <f>"&lt;call:"&amp;LEN(Sheet1!H4)&amp;"&gt;"&amp;Sheet1!H4</f>
        <v>&lt;call:6&gt;WB2OQQ</v>
      </c>
      <c r="I4" t="str">
        <f>"&lt;name:"&amp;LEN(Sheet1!I4)&amp;"&gt;"&amp;Sheet1!I4</f>
        <v>&lt;name:4&gt;PETE</v>
      </c>
      <c r="J4" t="str">
        <f>"&lt;state:"&amp;LEN(Sheet1!J4)&amp;"&gt;"&amp;Sheet1!J4</f>
        <v>&lt;state:2&gt;NY</v>
      </c>
      <c r="K4" t="str">
        <f t="shared" si="0"/>
        <v>&lt;eor&gt;</v>
      </c>
    </row>
    <row r="5" spans="1:11" ht="12.75">
      <c r="A5" t="str">
        <f>"&lt;freq:"&amp;LEN(Sheet1!A5)+1&amp;"&gt;"&amp;TEXT(Sheet1!A5/1000,"0.000")</f>
        <v>&lt;freq:5&gt;7.084</v>
      </c>
      <c r="B5" t="str">
        <f>"&lt;mode:"&amp;IF(Sheet1!B5="CW","2&gt;CW",IF(Sheet1!B5="PH","3&gt;SSB",IF(Sheet1!B5="RY","4&gt;RTTY","0&gt;")))</f>
        <v>&lt;mode:4&gt;RTTY</v>
      </c>
      <c r="C5" t="str">
        <f>"&lt;qso_date:8&gt;"&amp;YEAR(Sheet1!C5)&amp;TEXT(MONTH(Sheet1!C5),"00")&amp;TEXT(DAY(Sheet1!C5),"00")</f>
        <v>&lt;qso_date:8&gt;20080223</v>
      </c>
      <c r="D5" t="str">
        <f>"&lt;time_on:4&gt;"&amp;TEXT(Sheet1!D5,"0000")</f>
        <v>&lt;time_on:4&gt;2355</v>
      </c>
      <c r="E5" t="str">
        <f>"&lt;station_callsign:"&amp;LEN(Sheet1!E5)&amp;"&gt;"&amp;Sheet1!E5</f>
        <v>&lt;station_callsign:5&gt;VE3KI</v>
      </c>
      <c r="F5" t="str">
        <f>"&lt;my_name:"&amp;LEN(Sheet1!F5)&amp;"&gt;"&amp;Sheet1!F5</f>
        <v>&lt;my_name:4&gt;RICH</v>
      </c>
      <c r="G5" t="str">
        <f>"&lt;my_state:"&amp;LEN(Sheet1!G5)&amp;"&gt;"&amp;Sheet1!G5</f>
        <v>&lt;my_state:2&gt;ON</v>
      </c>
      <c r="H5" t="str">
        <f>"&lt;call:"&amp;LEN(Sheet1!H5)&amp;"&gt;"&amp;Sheet1!H5</f>
        <v>&lt;call:4&gt;K3FH</v>
      </c>
      <c r="I5" t="str">
        <f>"&lt;name:"&amp;LEN(Sheet1!I5)&amp;"&gt;"&amp;Sheet1!I5</f>
        <v>&lt;name:4&gt;MIKE</v>
      </c>
      <c r="J5" t="str">
        <f>"&lt;state:"&amp;LEN(Sheet1!J5)&amp;"&gt;"&amp;Sheet1!J5</f>
        <v>&lt;state:2&gt;TN</v>
      </c>
      <c r="K5" t="str">
        <f t="shared" si="0"/>
        <v>&lt;eor&gt;</v>
      </c>
    </row>
    <row r="6" spans="1:11" ht="12.75">
      <c r="A6" t="str">
        <f>"&lt;freq:"&amp;LEN(Sheet1!A6)+1&amp;"&gt;"&amp;TEXT(Sheet1!A6/1000,"0.000")</f>
        <v>&lt;freq:5&gt;7.090</v>
      </c>
      <c r="B6" t="str">
        <f>"&lt;mode:"&amp;IF(Sheet1!B6="CW","2&gt;CW",IF(Sheet1!B6="PH","3&gt;SSB",IF(Sheet1!B6="RY","4&gt;RTTY","0&gt;")))</f>
        <v>&lt;mode:4&gt;RTTY</v>
      </c>
      <c r="C6" t="str">
        <f>"&lt;qso_date:8&gt;"&amp;YEAR(Sheet1!C6)&amp;TEXT(MONTH(Sheet1!C6),"00")&amp;TEXT(DAY(Sheet1!C6),"00")</f>
        <v>&lt;qso_date:8&gt;20080223</v>
      </c>
      <c r="D6" t="str">
        <f>"&lt;time_on:4&gt;"&amp;TEXT(Sheet1!D6,"0000")</f>
        <v>&lt;time_on:4&gt;2357</v>
      </c>
      <c r="E6" t="str">
        <f>"&lt;station_callsign:"&amp;LEN(Sheet1!E6)&amp;"&gt;"&amp;Sheet1!E6</f>
        <v>&lt;station_callsign:5&gt;VE3KI</v>
      </c>
      <c r="F6" t="str">
        <f>"&lt;my_name:"&amp;LEN(Sheet1!F6)&amp;"&gt;"&amp;Sheet1!F6</f>
        <v>&lt;my_name:4&gt;RICH</v>
      </c>
      <c r="G6" t="str">
        <f>"&lt;my_state:"&amp;LEN(Sheet1!G6)&amp;"&gt;"&amp;Sheet1!G6</f>
        <v>&lt;my_state:2&gt;ON</v>
      </c>
      <c r="H6" t="str">
        <f>"&lt;call:"&amp;LEN(Sheet1!H6)&amp;"&gt;"&amp;Sheet1!H6</f>
        <v>&lt;call:4&gt;K0XU</v>
      </c>
      <c r="I6" t="str">
        <f>"&lt;name:"&amp;LEN(Sheet1!I6)&amp;"&gt;"&amp;Sheet1!I6</f>
        <v>&lt;name:3&gt;JIM</v>
      </c>
      <c r="J6" t="str">
        <f>"&lt;state:"&amp;LEN(Sheet1!J6)&amp;"&gt;"&amp;Sheet1!J6</f>
        <v>&lt;state:2&gt;NE</v>
      </c>
      <c r="K6" t="str">
        <f t="shared" si="0"/>
        <v>&lt;eor&gt;</v>
      </c>
    </row>
    <row r="7" spans="1:11" ht="12.75">
      <c r="A7" t="str">
        <f>"&lt;freq:"&amp;LEN(Sheet1!A7)+1&amp;"&gt;"&amp;TEXT(Sheet1!A7/1000,"0.000")</f>
        <v>&lt;freq:5&gt;7.092</v>
      </c>
      <c r="B7" t="str">
        <f>"&lt;mode:"&amp;IF(Sheet1!B7="CW","2&gt;CW",IF(Sheet1!B7="PH","3&gt;SSB",IF(Sheet1!B7="RY","4&gt;RTTY","0&gt;")))</f>
        <v>&lt;mode:4&gt;RTTY</v>
      </c>
      <c r="C7" t="str">
        <f>"&lt;qso_date:8&gt;"&amp;YEAR(Sheet1!C7)&amp;TEXT(MONTH(Sheet1!C7),"00")&amp;TEXT(DAY(Sheet1!C7),"00")</f>
        <v>&lt;qso_date:8&gt;20080223</v>
      </c>
      <c r="D7" t="str">
        <f>"&lt;time_on:4&gt;"&amp;TEXT(Sheet1!D7,"0000")</f>
        <v>&lt;time_on:4&gt;2358</v>
      </c>
      <c r="E7" t="str">
        <f>"&lt;station_callsign:"&amp;LEN(Sheet1!E7)&amp;"&gt;"&amp;Sheet1!E7</f>
        <v>&lt;station_callsign:5&gt;VE3KI</v>
      </c>
      <c r="F7" t="str">
        <f>"&lt;my_name:"&amp;LEN(Sheet1!F7)&amp;"&gt;"&amp;Sheet1!F7</f>
        <v>&lt;my_name:4&gt;RICH</v>
      </c>
      <c r="G7" t="str">
        <f>"&lt;my_state:"&amp;LEN(Sheet1!G7)&amp;"&gt;"&amp;Sheet1!G7</f>
        <v>&lt;my_state:2&gt;ON</v>
      </c>
      <c r="H7" t="str">
        <f>"&lt;call:"&amp;LEN(Sheet1!H7)&amp;"&gt;"&amp;Sheet1!H7</f>
        <v>&lt;call:4&gt;KO7X</v>
      </c>
      <c r="I7" t="str">
        <f>"&lt;name:"&amp;LEN(Sheet1!I7)&amp;"&gt;"&amp;Sheet1!I7</f>
        <v>&lt;name:4&gt;ALAN</v>
      </c>
      <c r="J7" t="str">
        <f>"&lt;state:"&amp;LEN(Sheet1!J7)&amp;"&gt;"&amp;Sheet1!J7</f>
        <v>&lt;state:2&gt;WY</v>
      </c>
      <c r="K7" t="str">
        <f t="shared" si="0"/>
        <v>&lt;eor&gt;</v>
      </c>
    </row>
    <row r="8" spans="1:11" ht="12.75">
      <c r="A8" t="str">
        <f>"&lt;freq:"&amp;LEN(Sheet1!A8)+1&amp;"&gt;"&amp;TEXT(Sheet1!A8/1000,"0.000")</f>
        <v>&lt;freq:5&gt;7.062</v>
      </c>
      <c r="B8" t="str">
        <f>"&lt;mode:"&amp;IF(Sheet1!B8="CW","2&gt;CW",IF(Sheet1!B8="PH","3&gt;SSB",IF(Sheet1!B8="RY","4&gt;RTTY","0&gt;")))</f>
        <v>&lt;mode:4&gt;RTTY</v>
      </c>
      <c r="C8" t="str">
        <f>"&lt;qso_date:8&gt;"&amp;YEAR(Sheet1!C8)&amp;TEXT(MONTH(Sheet1!C8),"00")&amp;TEXT(DAY(Sheet1!C8),"00")</f>
        <v>&lt;qso_date:8&gt;20080223</v>
      </c>
      <c r="D8" t="str">
        <f>"&lt;time_on:4&gt;"&amp;TEXT(Sheet1!D8,"0000")</f>
        <v>&lt;time_on:4&gt;2359</v>
      </c>
      <c r="E8" t="str">
        <f>"&lt;station_callsign:"&amp;LEN(Sheet1!E8)&amp;"&gt;"&amp;Sheet1!E8</f>
        <v>&lt;station_callsign:5&gt;VE3KI</v>
      </c>
      <c r="F8" t="str">
        <f>"&lt;my_name:"&amp;LEN(Sheet1!F8)&amp;"&gt;"&amp;Sheet1!F8</f>
        <v>&lt;my_name:4&gt;RICH</v>
      </c>
      <c r="G8" t="str">
        <f>"&lt;my_state:"&amp;LEN(Sheet1!G8)&amp;"&gt;"&amp;Sheet1!G8</f>
        <v>&lt;my_state:2&gt;ON</v>
      </c>
      <c r="H8" t="str">
        <f>"&lt;call:"&amp;LEN(Sheet1!H8)&amp;"&gt;"&amp;Sheet1!H8</f>
        <v>&lt;call:4&gt;W7CT</v>
      </c>
      <c r="I8" t="str">
        <f>"&lt;name:"&amp;LEN(Sheet1!I8)&amp;"&gt;"&amp;Sheet1!I8</f>
        <v>&lt;name:3&gt;JIM</v>
      </c>
      <c r="J8" t="str">
        <f>"&lt;state:"&amp;LEN(Sheet1!J8)&amp;"&gt;"&amp;Sheet1!J8</f>
        <v>&lt;state:2&gt;UT</v>
      </c>
      <c r="K8" t="str">
        <f t="shared" si="0"/>
        <v>&lt;eor&gt;</v>
      </c>
    </row>
    <row r="9" spans="1:11" ht="12.75">
      <c r="A9" t="str">
        <f>"&lt;freq:"&amp;LEN(Sheet1!A9)+1&amp;"&gt;"&amp;TEXT(Sheet1!A9/1000,"0.000")</f>
        <v>&lt;freq:5&gt;7.063</v>
      </c>
      <c r="B9" t="str">
        <f>"&lt;mode:"&amp;IF(Sheet1!B9="CW","2&gt;CW",IF(Sheet1!B9="PH","3&gt;SSB",IF(Sheet1!B9="RY","4&gt;RTTY","0&gt;")))</f>
        <v>&lt;mode:4&gt;RTTY</v>
      </c>
      <c r="C9" t="str">
        <f>"&lt;qso_date:8&gt;"&amp;YEAR(Sheet1!C9)&amp;TEXT(MONTH(Sheet1!C9),"00")&amp;TEXT(DAY(Sheet1!C9),"00")</f>
        <v>&lt;qso_date:8&gt;20080224</v>
      </c>
      <c r="D9" t="str">
        <f>"&lt;time_on:4&gt;"&amp;TEXT(Sheet1!D9,"0000")</f>
        <v>&lt;time_on:4&gt;0000</v>
      </c>
      <c r="E9" t="str">
        <f>"&lt;station_callsign:"&amp;LEN(Sheet1!E9)&amp;"&gt;"&amp;Sheet1!E9</f>
        <v>&lt;station_callsign:5&gt;VE3KI</v>
      </c>
      <c r="F9" t="str">
        <f>"&lt;my_name:"&amp;LEN(Sheet1!F9)&amp;"&gt;"&amp;Sheet1!F9</f>
        <v>&lt;my_name:4&gt;RICH</v>
      </c>
      <c r="G9" t="str">
        <f>"&lt;my_state:"&amp;LEN(Sheet1!G9)&amp;"&gt;"&amp;Sheet1!G9</f>
        <v>&lt;my_state:2&gt;ON</v>
      </c>
      <c r="H9" t="str">
        <f>"&lt;call:"&amp;LEN(Sheet1!H9)&amp;"&gt;"&amp;Sheet1!H9</f>
        <v>&lt;call:5&gt;N1BAA</v>
      </c>
      <c r="I9" t="str">
        <f>"&lt;name:"&amp;LEN(Sheet1!I9)&amp;"&gt;"&amp;Sheet1!I9</f>
        <v>&lt;name:4&gt;JOSE</v>
      </c>
      <c r="J9" t="str">
        <f>"&lt;state:"&amp;LEN(Sheet1!J9)&amp;"&gt;"&amp;Sheet1!J9</f>
        <v>&lt;state:2&gt;MA</v>
      </c>
      <c r="K9" t="str">
        <f t="shared" si="0"/>
        <v>&lt;eor&gt;</v>
      </c>
    </row>
    <row r="10" spans="1:11" ht="12.75">
      <c r="A10" t="str">
        <f>"&lt;freq:"&amp;LEN(Sheet1!A10)+1&amp;"&gt;"&amp;TEXT(Sheet1!A10/1000,"0.000")</f>
        <v>&lt;freq:5&gt;7.067</v>
      </c>
      <c r="B10" t="str">
        <f>"&lt;mode:"&amp;IF(Sheet1!B10="CW","2&gt;CW",IF(Sheet1!B10="PH","3&gt;SSB",IF(Sheet1!B10="RY","4&gt;RTTY","0&gt;")))</f>
        <v>&lt;mode:4&gt;RTTY</v>
      </c>
      <c r="C10" t="str">
        <f>"&lt;qso_date:8&gt;"&amp;YEAR(Sheet1!C10)&amp;TEXT(MONTH(Sheet1!C10),"00")&amp;TEXT(DAY(Sheet1!C10),"00")</f>
        <v>&lt;qso_date:8&gt;20080224</v>
      </c>
      <c r="D10" t="str">
        <f>"&lt;time_on:4&gt;"&amp;TEXT(Sheet1!D10,"0000")</f>
        <v>&lt;time_on:4&gt;0001</v>
      </c>
      <c r="E10" t="str">
        <f>"&lt;station_callsign:"&amp;LEN(Sheet1!E10)&amp;"&gt;"&amp;Sheet1!E10</f>
        <v>&lt;station_callsign:5&gt;VE3KI</v>
      </c>
      <c r="F10" t="str">
        <f>"&lt;my_name:"&amp;LEN(Sheet1!F10)&amp;"&gt;"&amp;Sheet1!F10</f>
        <v>&lt;my_name:4&gt;RICH</v>
      </c>
      <c r="G10" t="str">
        <f>"&lt;my_state:"&amp;LEN(Sheet1!G10)&amp;"&gt;"&amp;Sheet1!G10</f>
        <v>&lt;my_state:2&gt;ON</v>
      </c>
      <c r="H10" t="str">
        <f>"&lt;call:"&amp;LEN(Sheet1!H10)&amp;"&gt;"&amp;Sheet1!H10</f>
        <v>&lt;call:4&gt;AB0S</v>
      </c>
      <c r="I10" t="str">
        <f>"&lt;name:"&amp;LEN(Sheet1!I10)&amp;"&gt;"&amp;Sheet1!I10</f>
        <v>&lt;name:3&gt;TIM</v>
      </c>
      <c r="J10" t="str">
        <f>"&lt;state:"&amp;LEN(Sheet1!J10)&amp;"&gt;"&amp;Sheet1!J10</f>
        <v>&lt;state:2&gt;KS</v>
      </c>
      <c r="K10" t="str">
        <f t="shared" si="0"/>
        <v>&lt;eor&gt;</v>
      </c>
    </row>
    <row r="11" spans="1:11" ht="12.75">
      <c r="A11" t="str">
        <f>"&lt;freq:"&amp;LEN(Sheet1!A11)+1&amp;"&gt;"&amp;TEXT(Sheet1!A11/1000,"0.000")</f>
        <v>&lt;freq:5&gt;7.069</v>
      </c>
      <c r="B11" t="str">
        <f>"&lt;mode:"&amp;IF(Sheet1!B11="CW","2&gt;CW",IF(Sheet1!B11="PH","3&gt;SSB",IF(Sheet1!B11="RY","4&gt;RTTY","0&gt;")))</f>
        <v>&lt;mode:4&gt;RTTY</v>
      </c>
      <c r="C11" t="str">
        <f>"&lt;qso_date:8&gt;"&amp;YEAR(Sheet1!C11)&amp;TEXT(MONTH(Sheet1!C11),"00")&amp;TEXT(DAY(Sheet1!C11),"00")</f>
        <v>&lt;qso_date:8&gt;20080224</v>
      </c>
      <c r="D11" t="str">
        <f>"&lt;time_on:4&gt;"&amp;TEXT(Sheet1!D11,"0000")</f>
        <v>&lt;time_on:4&gt;0002</v>
      </c>
      <c r="E11" t="str">
        <f>"&lt;station_callsign:"&amp;LEN(Sheet1!E11)&amp;"&gt;"&amp;Sheet1!E11</f>
        <v>&lt;station_callsign:5&gt;VE3KI</v>
      </c>
      <c r="F11" t="str">
        <f>"&lt;my_name:"&amp;LEN(Sheet1!F11)&amp;"&gt;"&amp;Sheet1!F11</f>
        <v>&lt;my_name:4&gt;RICH</v>
      </c>
      <c r="G11" t="str">
        <f>"&lt;my_state:"&amp;LEN(Sheet1!G11)&amp;"&gt;"&amp;Sheet1!G11</f>
        <v>&lt;my_state:2&gt;ON</v>
      </c>
      <c r="H11" t="str">
        <f>"&lt;call:"&amp;LEN(Sheet1!H11)&amp;"&gt;"&amp;Sheet1!H11</f>
        <v>&lt;call:4&gt;K4KO</v>
      </c>
      <c r="I11" t="str">
        <f>"&lt;name:"&amp;LEN(Sheet1!I11)&amp;"&gt;"&amp;Sheet1!I11</f>
        <v>&lt;name:4&gt;GREG</v>
      </c>
      <c r="J11" t="str">
        <f>"&lt;state:"&amp;LEN(Sheet1!J11)&amp;"&gt;"&amp;Sheet1!J11</f>
        <v>&lt;state:2&gt;TN</v>
      </c>
      <c r="K11" t="str">
        <f t="shared" si="0"/>
        <v>&lt;eor&gt;</v>
      </c>
    </row>
    <row r="12" spans="1:11" ht="12.75">
      <c r="A12" t="str">
        <f>"&lt;freq:"&amp;LEN(Sheet1!A12)+1&amp;"&gt;"&amp;TEXT(Sheet1!A12/1000,"0.000")</f>
        <v>&lt;freq:5&gt;7.075</v>
      </c>
      <c r="B12" t="str">
        <f>"&lt;mode:"&amp;IF(Sheet1!B12="CW","2&gt;CW",IF(Sheet1!B12="PH","3&gt;SSB",IF(Sheet1!B12="RY","4&gt;RTTY","0&gt;")))</f>
        <v>&lt;mode:4&gt;RTTY</v>
      </c>
      <c r="C12" t="str">
        <f>"&lt;qso_date:8&gt;"&amp;YEAR(Sheet1!C12)&amp;TEXT(MONTH(Sheet1!C12),"00")&amp;TEXT(DAY(Sheet1!C12),"00")</f>
        <v>&lt;qso_date:8&gt;20080224</v>
      </c>
      <c r="D12" t="str">
        <f>"&lt;time_on:4&gt;"&amp;TEXT(Sheet1!D12,"0000")</f>
        <v>&lt;time_on:4&gt;0003</v>
      </c>
      <c r="E12" t="str">
        <f>"&lt;station_callsign:"&amp;LEN(Sheet1!E12)&amp;"&gt;"&amp;Sheet1!E12</f>
        <v>&lt;station_callsign:5&gt;VE3KI</v>
      </c>
      <c r="F12" t="str">
        <f>"&lt;my_name:"&amp;LEN(Sheet1!F12)&amp;"&gt;"&amp;Sheet1!F12</f>
        <v>&lt;my_name:4&gt;RICH</v>
      </c>
      <c r="G12" t="str">
        <f>"&lt;my_state:"&amp;LEN(Sheet1!G12)&amp;"&gt;"&amp;Sheet1!G12</f>
        <v>&lt;my_state:2&gt;ON</v>
      </c>
      <c r="H12" t="str">
        <f>"&lt;call:"&amp;LEN(Sheet1!H12)&amp;"&gt;"&amp;Sheet1!H12</f>
        <v>&lt;call:6&gt;VE3IAE</v>
      </c>
      <c r="I12" t="str">
        <f>"&lt;name:"&amp;LEN(Sheet1!I12)&amp;"&gt;"&amp;Sheet1!I12</f>
        <v>&lt;name:4&gt;VLAD</v>
      </c>
      <c r="J12" t="str">
        <f>"&lt;state:"&amp;LEN(Sheet1!J12)&amp;"&gt;"&amp;Sheet1!J12</f>
        <v>&lt;state:2&gt;ON</v>
      </c>
      <c r="K12" t="str">
        <f t="shared" si="0"/>
        <v>&lt;eor&gt;</v>
      </c>
    </row>
    <row r="13" spans="1:11" ht="12.75">
      <c r="A13" t="str">
        <f>"&lt;freq:"&amp;LEN(Sheet1!A13)+1&amp;"&gt;"&amp;TEXT(Sheet1!A13/1000,"0.000")</f>
        <v>&lt;freq:5&gt;7.082</v>
      </c>
      <c r="B13" t="str">
        <f>"&lt;mode:"&amp;IF(Sheet1!B13="CW","2&gt;CW",IF(Sheet1!B13="PH","3&gt;SSB",IF(Sheet1!B13="RY","4&gt;RTTY","0&gt;")))</f>
        <v>&lt;mode:4&gt;RTTY</v>
      </c>
      <c r="C13" t="str">
        <f>"&lt;qso_date:8&gt;"&amp;YEAR(Sheet1!C13)&amp;TEXT(MONTH(Sheet1!C13),"00")&amp;TEXT(DAY(Sheet1!C13),"00")</f>
        <v>&lt;qso_date:8&gt;20080224</v>
      </c>
      <c r="D13" t="str">
        <f>"&lt;time_on:4&gt;"&amp;TEXT(Sheet1!D13,"0000")</f>
        <v>&lt;time_on:4&gt;0009</v>
      </c>
      <c r="E13" t="str">
        <f>"&lt;station_callsign:"&amp;LEN(Sheet1!E13)&amp;"&gt;"&amp;Sheet1!E13</f>
        <v>&lt;station_callsign:5&gt;VE3KI</v>
      </c>
      <c r="F13" t="str">
        <f>"&lt;my_name:"&amp;LEN(Sheet1!F13)&amp;"&gt;"&amp;Sheet1!F13</f>
        <v>&lt;my_name:4&gt;RICH</v>
      </c>
      <c r="G13" t="str">
        <f>"&lt;my_state:"&amp;LEN(Sheet1!G13)&amp;"&gt;"&amp;Sheet1!G13</f>
        <v>&lt;my_state:2&gt;ON</v>
      </c>
      <c r="H13" t="str">
        <f>"&lt;call:"&amp;LEN(Sheet1!H13)&amp;"&gt;"&amp;Sheet1!H13</f>
        <v>&lt;call:6&gt;WA4EEZ</v>
      </c>
      <c r="I13" t="str">
        <f>"&lt;name:"&amp;LEN(Sheet1!I13)&amp;"&gt;"&amp;Sheet1!I13</f>
        <v>&lt;name:6&gt;LESLIE</v>
      </c>
      <c r="J13" t="str">
        <f>"&lt;state:"&amp;LEN(Sheet1!J13)&amp;"&gt;"&amp;Sheet1!J13</f>
        <v>&lt;state:2&gt;FL</v>
      </c>
      <c r="K13" t="str">
        <f t="shared" si="0"/>
        <v>&lt;eor&gt;</v>
      </c>
    </row>
    <row r="14" spans="1:11" ht="12.75">
      <c r="A14" t="str">
        <f>"&lt;freq:"&amp;LEN(Sheet1!A14)+1&amp;"&gt;"&amp;TEXT(Sheet1!A14/1000,"0.000")</f>
        <v>&lt;freq:5&gt;7.084</v>
      </c>
      <c r="B14" t="str">
        <f>"&lt;mode:"&amp;IF(Sheet1!B14="CW","2&gt;CW",IF(Sheet1!B14="PH","3&gt;SSB",IF(Sheet1!B14="RY","4&gt;RTTY","0&gt;")))</f>
        <v>&lt;mode:4&gt;RTTY</v>
      </c>
      <c r="C14" t="str">
        <f>"&lt;qso_date:8&gt;"&amp;YEAR(Sheet1!C14)&amp;TEXT(MONTH(Sheet1!C14),"00")&amp;TEXT(DAY(Sheet1!C14),"00")</f>
        <v>&lt;qso_date:8&gt;20080224</v>
      </c>
      <c r="D14" t="str">
        <f>"&lt;time_on:4&gt;"&amp;TEXT(Sheet1!D14,"0000")</f>
        <v>&lt;time_on:4&gt;0011</v>
      </c>
      <c r="E14" t="str">
        <f>"&lt;station_callsign:"&amp;LEN(Sheet1!E14)&amp;"&gt;"&amp;Sheet1!E14</f>
        <v>&lt;station_callsign:5&gt;VE3KI</v>
      </c>
      <c r="F14" t="str">
        <f>"&lt;my_name:"&amp;LEN(Sheet1!F14)&amp;"&gt;"&amp;Sheet1!F14</f>
        <v>&lt;my_name:4&gt;RICH</v>
      </c>
      <c r="G14" t="str">
        <f>"&lt;my_state:"&amp;LEN(Sheet1!G14)&amp;"&gt;"&amp;Sheet1!G14</f>
        <v>&lt;my_state:2&gt;ON</v>
      </c>
      <c r="H14" t="str">
        <f>"&lt;call:"&amp;LEN(Sheet1!H14)&amp;"&gt;"&amp;Sheet1!H14</f>
        <v>&lt;call:5&gt;K0RFD</v>
      </c>
      <c r="I14" t="str">
        <f>"&lt;name:"&amp;LEN(Sheet1!I14)&amp;"&gt;"&amp;Sheet1!I14</f>
        <v>&lt;name:5&gt;RALPH</v>
      </c>
      <c r="J14" t="str">
        <f>"&lt;state:"&amp;LEN(Sheet1!J14)&amp;"&gt;"&amp;Sheet1!J14</f>
        <v>&lt;state:2&gt;CO</v>
      </c>
      <c r="K14" t="str">
        <f t="shared" si="0"/>
        <v>&lt;eor&gt;</v>
      </c>
    </row>
    <row r="15" spans="1:11" ht="12.75">
      <c r="A15" t="str">
        <f>"&lt;freq:"&amp;LEN(Sheet1!A15)+1&amp;"&gt;"&amp;TEXT(Sheet1!A15/1000,"0.000")</f>
        <v>&lt;freq:5&gt;7.087</v>
      </c>
      <c r="B15" t="str">
        <f>"&lt;mode:"&amp;IF(Sheet1!B15="CW","2&gt;CW",IF(Sheet1!B15="PH","3&gt;SSB",IF(Sheet1!B15="RY","4&gt;RTTY","0&gt;")))</f>
        <v>&lt;mode:4&gt;RTTY</v>
      </c>
      <c r="C15" t="str">
        <f>"&lt;qso_date:8&gt;"&amp;YEAR(Sheet1!C15)&amp;TEXT(MONTH(Sheet1!C15),"00")&amp;TEXT(DAY(Sheet1!C15),"00")</f>
        <v>&lt;qso_date:8&gt;20080224</v>
      </c>
      <c r="D15" t="str">
        <f>"&lt;time_on:4&gt;"&amp;TEXT(Sheet1!D15,"0000")</f>
        <v>&lt;time_on:4&gt;0011</v>
      </c>
      <c r="E15" t="str">
        <f>"&lt;station_callsign:"&amp;LEN(Sheet1!E15)&amp;"&gt;"&amp;Sheet1!E15</f>
        <v>&lt;station_callsign:5&gt;VE3KI</v>
      </c>
      <c r="F15" t="str">
        <f>"&lt;my_name:"&amp;LEN(Sheet1!F15)&amp;"&gt;"&amp;Sheet1!F15</f>
        <v>&lt;my_name:4&gt;RICH</v>
      </c>
      <c r="G15" t="str">
        <f>"&lt;my_state:"&amp;LEN(Sheet1!G15)&amp;"&gt;"&amp;Sheet1!G15</f>
        <v>&lt;my_state:2&gt;ON</v>
      </c>
      <c r="H15" t="str">
        <f>"&lt;call:"&amp;LEN(Sheet1!H15)&amp;"&gt;"&amp;Sheet1!H15</f>
        <v>&lt;call:5&gt;W7MRC</v>
      </c>
      <c r="I15" t="str">
        <f>"&lt;name:"&amp;LEN(Sheet1!I15)&amp;"&gt;"&amp;Sheet1!I15</f>
        <v>&lt;name:4&gt;PAUL</v>
      </c>
      <c r="J15" t="str">
        <f>"&lt;state:"&amp;LEN(Sheet1!J15)&amp;"&gt;"&amp;Sheet1!J15</f>
        <v>&lt;state:2&gt;WA</v>
      </c>
      <c r="K15" t="str">
        <f t="shared" si="0"/>
        <v>&lt;eor&gt;</v>
      </c>
    </row>
    <row r="16" spans="1:11" ht="12.75">
      <c r="A16" t="str">
        <f>"&lt;freq:"&amp;LEN(Sheet1!A16)+1&amp;"&gt;"&amp;TEXT(Sheet1!A16/1000,"0.000")</f>
        <v>&lt;freq:5&gt;7.090</v>
      </c>
      <c r="B16" t="str">
        <f>"&lt;mode:"&amp;IF(Sheet1!B16="CW","2&gt;CW",IF(Sheet1!B16="PH","3&gt;SSB",IF(Sheet1!B16="RY","4&gt;RTTY","0&gt;")))</f>
        <v>&lt;mode:4&gt;RTTY</v>
      </c>
      <c r="C16" t="str">
        <f>"&lt;qso_date:8&gt;"&amp;YEAR(Sheet1!C16)&amp;TEXT(MONTH(Sheet1!C16),"00")&amp;TEXT(DAY(Sheet1!C16),"00")</f>
        <v>&lt;qso_date:8&gt;20080224</v>
      </c>
      <c r="D16" t="str">
        <f>"&lt;time_on:4&gt;"&amp;TEXT(Sheet1!D16,"0000")</f>
        <v>&lt;time_on:4&gt;0018</v>
      </c>
      <c r="E16" t="str">
        <f>"&lt;station_callsign:"&amp;LEN(Sheet1!E16)&amp;"&gt;"&amp;Sheet1!E16</f>
        <v>&lt;station_callsign:5&gt;VE3KI</v>
      </c>
      <c r="F16" t="str">
        <f>"&lt;my_name:"&amp;LEN(Sheet1!F16)&amp;"&gt;"&amp;Sheet1!F16</f>
        <v>&lt;my_name:4&gt;RICH</v>
      </c>
      <c r="G16" t="str">
        <f>"&lt;my_state:"&amp;LEN(Sheet1!G16)&amp;"&gt;"&amp;Sheet1!G16</f>
        <v>&lt;my_state:2&gt;ON</v>
      </c>
      <c r="H16" t="str">
        <f>"&lt;call:"&amp;LEN(Sheet1!H16)&amp;"&gt;"&amp;Sheet1!H16</f>
        <v>&lt;call:5&gt;N3KAE</v>
      </c>
      <c r="I16" t="str">
        <f>"&lt;name:"&amp;LEN(Sheet1!I16)&amp;"&gt;"&amp;Sheet1!I16</f>
        <v>&lt;name:2&gt;AL</v>
      </c>
      <c r="J16" t="str">
        <f>"&lt;state:"&amp;LEN(Sheet1!J16)&amp;"&gt;"&amp;Sheet1!J16</f>
        <v>&lt;state:2&gt;PA</v>
      </c>
      <c r="K16" t="str">
        <f t="shared" si="0"/>
        <v>&lt;eor&gt;</v>
      </c>
    </row>
    <row r="17" spans="1:11" ht="12.75">
      <c r="A17" t="str">
        <f>"&lt;freq:"&amp;LEN(Sheet1!A17)+1&amp;"&gt;"&amp;TEXT(Sheet1!A17/1000,"0.000")</f>
        <v>&lt;freq:5&gt;7.090</v>
      </c>
      <c r="B17" t="str">
        <f>"&lt;mode:"&amp;IF(Sheet1!B17="CW","2&gt;CW",IF(Sheet1!B17="PH","3&gt;SSB",IF(Sheet1!B17="RY","4&gt;RTTY","0&gt;")))</f>
        <v>&lt;mode:4&gt;RTTY</v>
      </c>
      <c r="C17" t="str">
        <f>"&lt;qso_date:8&gt;"&amp;YEAR(Sheet1!C17)&amp;TEXT(MONTH(Sheet1!C17),"00")&amp;TEXT(DAY(Sheet1!C17),"00")</f>
        <v>&lt;qso_date:8&gt;20080224</v>
      </c>
      <c r="D17" t="str">
        <f>"&lt;time_on:4&gt;"&amp;TEXT(Sheet1!D17,"0000")</f>
        <v>&lt;time_on:4&gt;0021</v>
      </c>
      <c r="E17" t="str">
        <f>"&lt;station_callsign:"&amp;LEN(Sheet1!E17)&amp;"&gt;"&amp;Sheet1!E17</f>
        <v>&lt;station_callsign:5&gt;VE3KI</v>
      </c>
      <c r="F17" t="str">
        <f>"&lt;my_name:"&amp;LEN(Sheet1!F17)&amp;"&gt;"&amp;Sheet1!F17</f>
        <v>&lt;my_name:4&gt;RICH</v>
      </c>
      <c r="G17" t="str">
        <f>"&lt;my_state:"&amp;LEN(Sheet1!G17)&amp;"&gt;"&amp;Sheet1!G17</f>
        <v>&lt;my_state:2&gt;ON</v>
      </c>
      <c r="H17" t="str">
        <f>"&lt;call:"&amp;LEN(Sheet1!H17)&amp;"&gt;"&amp;Sheet1!H17</f>
        <v>&lt;call:6&gt;WA7YAZ</v>
      </c>
      <c r="I17" t="str">
        <f>"&lt;name:"&amp;LEN(Sheet1!I17)&amp;"&gt;"&amp;Sheet1!I17</f>
        <v>&lt;name:5&gt;STEVE</v>
      </c>
      <c r="J17" t="str">
        <f>"&lt;state:"&amp;LEN(Sheet1!J17)&amp;"&gt;"&amp;Sheet1!J17</f>
        <v>&lt;state:2&gt;UT</v>
      </c>
      <c r="K17" t="str">
        <f t="shared" si="0"/>
        <v>&lt;eor&gt;</v>
      </c>
    </row>
    <row r="18" spans="1:11" ht="12.75">
      <c r="A18" t="str">
        <f>"&lt;freq:"&amp;LEN(Sheet1!A18)+1&amp;"&gt;"&amp;TEXT(Sheet1!A18/1000,"0.000")</f>
        <v>&lt;freq:5&gt;7.086</v>
      </c>
      <c r="B18" t="str">
        <f>"&lt;mode:"&amp;IF(Sheet1!B18="CW","2&gt;CW",IF(Sheet1!B18="PH","3&gt;SSB",IF(Sheet1!B18="RY","4&gt;RTTY","0&gt;")))</f>
        <v>&lt;mode:4&gt;RTTY</v>
      </c>
      <c r="C18" t="str">
        <f>"&lt;qso_date:8&gt;"&amp;YEAR(Sheet1!C18)&amp;TEXT(MONTH(Sheet1!C18),"00")&amp;TEXT(DAY(Sheet1!C18),"00")</f>
        <v>&lt;qso_date:8&gt;20080224</v>
      </c>
      <c r="D18" t="str">
        <f>"&lt;time_on:4&gt;"&amp;TEXT(Sheet1!D18,"0000")</f>
        <v>&lt;time_on:4&gt;0023</v>
      </c>
      <c r="E18" t="str">
        <f>"&lt;station_callsign:"&amp;LEN(Sheet1!E18)&amp;"&gt;"&amp;Sheet1!E18</f>
        <v>&lt;station_callsign:5&gt;VE3KI</v>
      </c>
      <c r="F18" t="str">
        <f>"&lt;my_name:"&amp;LEN(Sheet1!F18)&amp;"&gt;"&amp;Sheet1!F18</f>
        <v>&lt;my_name:4&gt;RICH</v>
      </c>
      <c r="G18" t="str">
        <f>"&lt;my_state:"&amp;LEN(Sheet1!G18)&amp;"&gt;"&amp;Sheet1!G18</f>
        <v>&lt;my_state:2&gt;ON</v>
      </c>
      <c r="H18" t="str">
        <f>"&lt;call:"&amp;LEN(Sheet1!H18)&amp;"&gt;"&amp;Sheet1!H18</f>
        <v>&lt;call:5&gt;N7UVH</v>
      </c>
      <c r="I18" t="str">
        <f>"&lt;name:"&amp;LEN(Sheet1!I18)&amp;"&gt;"&amp;Sheet1!I18</f>
        <v>&lt;name:3&gt;PAT</v>
      </c>
      <c r="J18" t="str">
        <f>"&lt;state:"&amp;LEN(Sheet1!J18)&amp;"&gt;"&amp;Sheet1!J18</f>
        <v>&lt;state:2&gt;ID</v>
      </c>
      <c r="K18" t="str">
        <f t="shared" si="0"/>
        <v>&lt;eor&gt;</v>
      </c>
    </row>
    <row r="19" spans="1:11" ht="12.75">
      <c r="A19" t="str">
        <f>"&lt;freq:"&amp;LEN(Sheet1!A19)+1&amp;"&gt;"&amp;TEXT(Sheet1!A19/1000,"0.000")</f>
        <v>&lt;freq:5&gt;7.084</v>
      </c>
      <c r="B19" t="str">
        <f>"&lt;mode:"&amp;IF(Sheet1!B19="CW","2&gt;CW",IF(Sheet1!B19="PH","3&gt;SSB",IF(Sheet1!B19="RY","4&gt;RTTY","0&gt;")))</f>
        <v>&lt;mode:4&gt;RTTY</v>
      </c>
      <c r="C19" t="str">
        <f>"&lt;qso_date:8&gt;"&amp;YEAR(Sheet1!C19)&amp;TEXT(MONTH(Sheet1!C19),"00")&amp;TEXT(DAY(Sheet1!C19),"00")</f>
        <v>&lt;qso_date:8&gt;20080224</v>
      </c>
      <c r="D19" t="str">
        <f>"&lt;time_on:4&gt;"&amp;TEXT(Sheet1!D19,"0000")</f>
        <v>&lt;time_on:4&gt;0024</v>
      </c>
      <c r="E19" t="str">
        <f>"&lt;station_callsign:"&amp;LEN(Sheet1!E19)&amp;"&gt;"&amp;Sheet1!E19</f>
        <v>&lt;station_callsign:5&gt;VE3KI</v>
      </c>
      <c r="F19" t="str">
        <f>"&lt;my_name:"&amp;LEN(Sheet1!F19)&amp;"&gt;"&amp;Sheet1!F19</f>
        <v>&lt;my_name:4&gt;RICH</v>
      </c>
      <c r="G19" t="str">
        <f>"&lt;my_state:"&amp;LEN(Sheet1!G19)&amp;"&gt;"&amp;Sheet1!G19</f>
        <v>&lt;my_state:2&gt;ON</v>
      </c>
      <c r="H19" t="str">
        <f>"&lt;call:"&amp;LEN(Sheet1!H19)&amp;"&gt;"&amp;Sheet1!H19</f>
        <v>&lt;call:5&gt;AB0UK</v>
      </c>
      <c r="I19" t="str">
        <f>"&lt;name:"&amp;LEN(Sheet1!I19)&amp;"&gt;"&amp;Sheet1!I19</f>
        <v>&lt;name:3&gt;JIM</v>
      </c>
      <c r="J19" t="str">
        <f>"&lt;state:"&amp;LEN(Sheet1!J19)&amp;"&gt;"&amp;Sheet1!J19</f>
        <v>&lt;state:2&gt;CO</v>
      </c>
      <c r="K19" t="str">
        <f t="shared" si="0"/>
        <v>&lt;eor&gt;</v>
      </c>
    </row>
    <row r="20" spans="1:11" ht="12.75">
      <c r="A20" t="str">
        <f>"&lt;freq:"&amp;LEN(Sheet1!A20)+1&amp;"&gt;"&amp;TEXT(Sheet1!A20/1000,"0.000")</f>
        <v>&lt;freq:5&gt;7.081</v>
      </c>
      <c r="B20" t="str">
        <f>"&lt;mode:"&amp;IF(Sheet1!B20="CW","2&gt;CW",IF(Sheet1!B20="PH","3&gt;SSB",IF(Sheet1!B20="RY","4&gt;RTTY","0&gt;")))</f>
        <v>&lt;mode:4&gt;RTTY</v>
      </c>
      <c r="C20" t="str">
        <f>"&lt;qso_date:8&gt;"&amp;YEAR(Sheet1!C20)&amp;TEXT(MONTH(Sheet1!C20),"00")&amp;TEXT(DAY(Sheet1!C20),"00")</f>
        <v>&lt;qso_date:8&gt;20080224</v>
      </c>
      <c r="D20" t="str">
        <f>"&lt;time_on:4&gt;"&amp;TEXT(Sheet1!D20,"0000")</f>
        <v>&lt;time_on:4&gt;0026</v>
      </c>
      <c r="E20" t="str">
        <f>"&lt;station_callsign:"&amp;LEN(Sheet1!E20)&amp;"&gt;"&amp;Sheet1!E20</f>
        <v>&lt;station_callsign:5&gt;VE3KI</v>
      </c>
      <c r="F20" t="str">
        <f>"&lt;my_name:"&amp;LEN(Sheet1!F20)&amp;"&gt;"&amp;Sheet1!F20</f>
        <v>&lt;my_name:4&gt;RICH</v>
      </c>
      <c r="G20" t="str">
        <f>"&lt;my_state:"&amp;LEN(Sheet1!G20)&amp;"&gt;"&amp;Sheet1!G20</f>
        <v>&lt;my_state:2&gt;ON</v>
      </c>
      <c r="H20" t="str">
        <f>"&lt;call:"&amp;LEN(Sheet1!H20)&amp;"&gt;"&amp;Sheet1!H20</f>
        <v>&lt;call:4&gt;K8FC</v>
      </c>
      <c r="I20" t="str">
        <f>"&lt;name:"&amp;LEN(Sheet1!I20)&amp;"&gt;"&amp;Sheet1!I20</f>
        <v>&lt;name:3&gt;JOE</v>
      </c>
      <c r="J20" t="str">
        <f>"&lt;state:"&amp;LEN(Sheet1!J20)&amp;"&gt;"&amp;Sheet1!J20</f>
        <v>&lt;state:2&gt;CO</v>
      </c>
      <c r="K20" t="str">
        <f t="shared" si="0"/>
        <v>&lt;eor&gt;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Ferch</cp:lastModifiedBy>
  <dcterms:modified xsi:type="dcterms:W3CDTF">2008-05-16T19:22:49Z</dcterms:modified>
  <cp:category/>
  <cp:version/>
  <cp:contentType/>
  <cp:contentStatus/>
</cp:coreProperties>
</file>